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<sst xmlns="http://schemas.openxmlformats.org/spreadsheetml/2006/main" count="43" uniqueCount="34">
  <si>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Staal</t>
  </si>
  <si>
    <t>Alu</t>
  </si>
  <si>
    <t xml:space="preserve">Totaal volume (fles+wand) = </t>
  </si>
  <si>
    <t>Opm.</t>
  </si>
  <si>
    <t xml:space="preserve">soortelijk gewicht staal = </t>
  </si>
  <si>
    <t xml:space="preserve">soortelijk gewicht Alu = </t>
  </si>
  <si>
    <t>kg/l</t>
  </si>
  <si>
    <t>Simpele 'flescalculator' (voor een 'lege' fles)</t>
  </si>
  <si>
    <t>Netto gewicht in zoetwater =</t>
  </si>
  <si>
    <t>Netto gewicht in zoutwater =</t>
  </si>
  <si>
    <t xml:space="preserve">soort.gew. zoutwater = </t>
  </si>
  <si>
    <t>Simpele 'loodcalculator' voor zoutwater</t>
  </si>
  <si>
    <t xml:space="preserve">Totaalgewicht zoetwater = </t>
  </si>
  <si>
    <t xml:space="preserve">soortelijk gewicht lood = </t>
  </si>
  <si>
    <t xml:space="preserve"> kg</t>
  </si>
  <si>
    <t xml:space="preserve"> liter</t>
  </si>
  <si>
    <t xml:space="preserve">Luchtinhoud van de fles = </t>
  </si>
  <si>
    <t xml:space="preserve">Leeggewicht (tarra) = </t>
  </si>
  <si>
    <t>totaalgewicht = jezelf + AL je materiaal (dus ook loodgordel voor zoetwater)</t>
  </si>
  <si>
    <t>Extra OW-gewicht zoutwater =</t>
  </si>
  <si>
    <t>Extra 'droog'  lood  nodig =</t>
  </si>
  <si>
    <t>* Het totaal volume van de fles = luchtinhoud + volume van de wand</t>
  </si>
  <si>
    <t>* Het volume van de wand = leeggewicht van de fles / soortelijk gewicht van het materiaal van de fles (staal of Al)</t>
  </si>
  <si>
    <t>* De opwaartse kracht die de fles ondervindt = totaal volume * soortelijk gewicht van het verplaatste water</t>
  </si>
  <si>
    <t>* Bij de loodcalculator wordt verondersteld dat je in zoetwater perfect uitgelood bent! D.w.z. dat je totale volume gelijk is aan je totale gewicht.</t>
  </si>
  <si>
    <t xml:space="preserve">  Je volume in zoutwater blijft uiteraard gelijk maar de opwaartse kracht is groter wegens het grotere soortelijk gewicht van zoutwater.</t>
  </si>
  <si>
    <t xml:space="preserve">  En dit verschil moet dan bijgepast worden met extra lood, en dit lood op zich ondervindt uiteraard ook een opwaartse kracht…</t>
  </si>
  <si>
    <t>Luc Dupas, 12/2003</t>
  </si>
  <si>
    <t>gewicht van de lucht (kg)</t>
  </si>
  <si>
    <t>200bar</t>
  </si>
  <si>
    <t>230bar</t>
  </si>
  <si>
    <t>300bar</t>
  </si>
  <si>
    <t>opm.: berekend cfr. van der Waals gaswet</t>
  </si>
  <si>
    <t>volume fles (liter)</t>
  </si>
</sst>
</file>

<file path=xl/styles.xml><?xml version="1.0" encoding="utf-8"?>
<styleSheet xmlns="http://schemas.openxmlformats.org/spreadsheetml/2006/main">
  <numFmts count="8">
    <numFmt numFmtId="5" formatCode="&quot;EUR&quot;#,##0_);\(&quot;EUR&quot;#,##0\)"/>
    <numFmt numFmtId="6" formatCode="&quot;EUR&quot;#,##0_);[Red]\(&quot;EUR&quot;#,##0\)"/>
    <numFmt numFmtId="7" formatCode="&quot;EUR&quot;#,##0.00_);\(&quot;EUR&quot;#,##0.00\)"/>
    <numFmt numFmtId="8" formatCode="&quot;EUR&quot;#,##0.00_);[Red]\(&quot;EUR&quot;#,##0.00\)"/>
    <numFmt numFmtId="42" formatCode="_(&quot;EUR&quot;* #,##0_);_(&quot;EUR&quot;* \(#,##0\);_(&quot;EUR&quot;* &quot;-&quot;_);_(@_)"/>
    <numFmt numFmtId="41" formatCode="_(* #,##0_);_(* \(#,##0\);_(* &quot;-&quot;_);_(@_)"/>
    <numFmt numFmtId="44" formatCode="_(&quot;EUR&quot;* #,##0.00_);_(&quot;EUR&quot;* \(#,##0.00\);_(&quot;EUR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horizontal="center"/>
      <protection/>
    </xf>
    <xf numFmtId="0" fontId="4" fillId="5" borderId="0" xfId="0" applyFont="1" applyFill="1" applyAlignment="1" applyProtection="1">
      <alignment horizontal="right"/>
      <protection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5" borderId="12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7109375" style="3" customWidth="1"/>
    <col min="2" max="10" width="9.140625" style="3" customWidth="1"/>
    <col min="11" max="14" width="6.7109375" style="3" customWidth="1"/>
    <col min="15" max="15" width="2.7109375" style="3" customWidth="1"/>
    <col min="16" max="16384" width="9.140625" style="3" customWidth="1"/>
  </cols>
  <sheetData>
    <row r="1" s="1" customFormat="1" ht="13.5" thickBot="1"/>
    <row r="2" spans="2:9" s="2" customFormat="1" ht="24" thickBot="1">
      <c r="B2" s="21" t="s">
        <v>7</v>
      </c>
      <c r="C2" s="22"/>
      <c r="D2" s="22"/>
      <c r="E2" s="22"/>
      <c r="F2" s="22"/>
      <c r="G2" s="22"/>
      <c r="H2" s="22"/>
      <c r="I2" s="23"/>
    </row>
    <row r="3" s="1" customFormat="1" ht="12.75"/>
    <row r="4" spans="9:12" ht="18">
      <c r="I4" s="4" t="s">
        <v>4</v>
      </c>
      <c r="J4" s="4"/>
      <c r="K4" s="4">
        <v>7.8</v>
      </c>
      <c r="L4" s="4" t="s">
        <v>6</v>
      </c>
    </row>
    <row r="5" spans="2:12" ht="18">
      <c r="B5" s="3" t="s">
        <v>16</v>
      </c>
      <c r="F5" s="19">
        <v>15</v>
      </c>
      <c r="G5" s="3" t="s">
        <v>15</v>
      </c>
      <c r="I5" s="4" t="s">
        <v>5</v>
      </c>
      <c r="J5" s="4"/>
      <c r="K5" s="4">
        <v>2.7</v>
      </c>
      <c r="L5" s="4" t="s">
        <v>6</v>
      </c>
    </row>
    <row r="6" spans="2:12" ht="18">
      <c r="B6" s="3" t="s">
        <v>17</v>
      </c>
      <c r="F6" s="19">
        <v>16.5</v>
      </c>
      <c r="G6" s="3" t="s">
        <v>14</v>
      </c>
      <c r="I6" s="4" t="s">
        <v>10</v>
      </c>
      <c r="J6" s="4"/>
      <c r="K6" s="4">
        <v>1.025</v>
      </c>
      <c r="L6" s="4" t="s">
        <v>6</v>
      </c>
    </row>
    <row r="7" s="1" customFormat="1" ht="12.75"/>
    <row r="8" spans="6:18" ht="18">
      <c r="F8" s="5" t="s">
        <v>0</v>
      </c>
      <c r="G8" s="5" t="s">
        <v>1</v>
      </c>
      <c r="I8" s="24" t="s">
        <v>28</v>
      </c>
      <c r="J8" s="25"/>
      <c r="K8" s="25"/>
      <c r="L8" s="26" t="s">
        <v>29</v>
      </c>
      <c r="M8" s="26" t="s">
        <v>30</v>
      </c>
      <c r="N8" s="26" t="s">
        <v>31</v>
      </c>
      <c r="O8" s="27"/>
      <c r="P8" s="28" t="s">
        <v>32</v>
      </c>
      <c r="Q8" s="29"/>
      <c r="R8" s="29"/>
    </row>
    <row r="9" spans="2:18" ht="18">
      <c r="B9" s="3" t="s">
        <v>2</v>
      </c>
      <c r="F9" s="6">
        <f>F5+F6/K4</f>
        <v>17.115384615384617</v>
      </c>
      <c r="G9" s="6">
        <f>F5+F6/K5</f>
        <v>21.11111111111111</v>
      </c>
      <c r="H9" s="3" t="s">
        <v>15</v>
      </c>
      <c r="I9" s="24" t="s">
        <v>33</v>
      </c>
      <c r="J9" s="25"/>
      <c r="K9" s="30">
        <v>10</v>
      </c>
      <c r="L9" s="32">
        <v>2.55</v>
      </c>
      <c r="M9" s="32">
        <v>2.85</v>
      </c>
      <c r="N9" s="32">
        <v>3.39</v>
      </c>
      <c r="O9" s="27"/>
      <c r="P9" s="27"/>
      <c r="Q9" s="29"/>
      <c r="R9" s="29"/>
    </row>
    <row r="10" spans="2:18" ht="18">
      <c r="B10" s="3" t="s">
        <v>8</v>
      </c>
      <c r="F10" s="6">
        <f>F6-F9</f>
        <v>-0.6153846153846168</v>
      </c>
      <c r="G10" s="6">
        <f>F6-G9</f>
        <v>-4.611111111111111</v>
      </c>
      <c r="H10" s="3" t="s">
        <v>14</v>
      </c>
      <c r="I10" s="31"/>
      <c r="J10" s="30"/>
      <c r="K10" s="30">
        <v>12</v>
      </c>
      <c r="L10" s="32">
        <v>3.06</v>
      </c>
      <c r="M10" s="32">
        <v>3.41</v>
      </c>
      <c r="N10" s="32">
        <v>4.07</v>
      </c>
      <c r="O10" s="27"/>
      <c r="P10" s="27"/>
      <c r="Q10" s="29"/>
      <c r="R10" s="29"/>
    </row>
    <row r="11" spans="2:18" ht="18">
      <c r="B11" s="3" t="s">
        <v>9</v>
      </c>
      <c r="F11" s="6">
        <f>F6-F9*K6</f>
        <v>-1.04326923076923</v>
      </c>
      <c r="G11" s="6">
        <f>F6-G9*K6</f>
        <v>-5.138888888888886</v>
      </c>
      <c r="H11" s="3" t="s">
        <v>14</v>
      </c>
      <c r="I11" s="31"/>
      <c r="J11" s="30"/>
      <c r="K11" s="30">
        <v>15</v>
      </c>
      <c r="L11" s="32">
        <v>3.82</v>
      </c>
      <c r="M11" s="32">
        <v>4.26</v>
      </c>
      <c r="N11" s="32">
        <v>5.09</v>
      </c>
      <c r="O11" s="27"/>
      <c r="P11" s="27"/>
      <c r="Q11" s="29"/>
      <c r="R11" s="29"/>
    </row>
    <row r="12" s="1" customFormat="1" ht="12.75"/>
    <row r="13" s="1" customFormat="1" ht="13.5" thickBot="1"/>
    <row r="14" spans="2:9" s="2" customFormat="1" ht="24" thickBot="1">
      <c r="B14" s="21" t="s">
        <v>11</v>
      </c>
      <c r="C14" s="22"/>
      <c r="D14" s="22"/>
      <c r="E14" s="22"/>
      <c r="F14" s="22"/>
      <c r="G14" s="22"/>
      <c r="H14" s="22"/>
      <c r="I14" s="23"/>
    </row>
    <row r="15" s="1" customFormat="1" ht="12.75"/>
    <row r="16" spans="2:14" ht="18">
      <c r="B16" s="3" t="s">
        <v>12</v>
      </c>
      <c r="F16" s="19">
        <v>120</v>
      </c>
      <c r="G16" s="3" t="s">
        <v>14</v>
      </c>
      <c r="I16" s="4" t="s">
        <v>18</v>
      </c>
      <c r="J16" s="4"/>
      <c r="K16" s="4"/>
      <c r="L16" s="4"/>
      <c r="M16" s="7"/>
      <c r="N16" s="7"/>
    </row>
    <row r="17" spans="6:14" s="1" customFormat="1" ht="12.75">
      <c r="F17" s="8"/>
      <c r="I17" s="8"/>
      <c r="J17" s="8"/>
      <c r="K17" s="8"/>
      <c r="L17" s="8"/>
      <c r="M17" s="8"/>
      <c r="N17" s="8"/>
    </row>
    <row r="18" spans="2:14" ht="18">
      <c r="B18" s="3" t="s">
        <v>19</v>
      </c>
      <c r="F18" s="6">
        <f>F16*(K6-1)</f>
        <v>2.9999999999999893</v>
      </c>
      <c r="G18" s="3" t="s">
        <v>14</v>
      </c>
      <c r="I18" s="7"/>
      <c r="J18" s="7"/>
      <c r="K18" s="7"/>
      <c r="L18" s="7"/>
      <c r="M18" s="7"/>
      <c r="N18" s="7"/>
    </row>
    <row r="19" spans="2:14" ht="18">
      <c r="B19" s="3" t="s">
        <v>20</v>
      </c>
      <c r="F19" s="6">
        <f>F18+F18/K19*K6</f>
        <v>3.2711640211640094</v>
      </c>
      <c r="G19" s="3" t="s">
        <v>14</v>
      </c>
      <c r="I19" s="4" t="s">
        <v>13</v>
      </c>
      <c r="J19" s="4"/>
      <c r="K19" s="4">
        <v>11.34</v>
      </c>
      <c r="L19" s="4" t="s">
        <v>6</v>
      </c>
      <c r="M19" s="7"/>
      <c r="N19" s="7"/>
    </row>
    <row r="21" spans="2:15" s="1" customFormat="1" ht="12.75">
      <c r="B21" s="9" t="s">
        <v>3</v>
      </c>
      <c r="C21" s="10" t="s">
        <v>21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s="1" customFormat="1" ht="12.75">
      <c r="B22" s="12"/>
      <c r="C22" s="13" t="s">
        <v>22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2:15" s="1" customFormat="1" ht="12.75">
      <c r="B23" s="12"/>
      <c r="C23" s="13" t="s">
        <v>23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2:15" s="1" customFormat="1" ht="12.75">
      <c r="B24" s="12"/>
      <c r="C24" s="15" t="s">
        <v>24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2:15" s="1" customFormat="1" ht="12.75">
      <c r="B25" s="12"/>
      <c r="C25" s="13" t="s">
        <v>25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2:15" s="1" customFormat="1" ht="12.75">
      <c r="B26" s="16"/>
      <c r="C26" s="17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8" ht="18">
      <c r="B28" s="20" t="s">
        <v>27</v>
      </c>
    </row>
  </sheetData>
  <sheetProtection password="DD3B" sheet="1" objects="1" scenarios="1"/>
  <mergeCells count="4">
    <mergeCell ref="B14:I14"/>
    <mergeCell ref="B2:I2"/>
    <mergeCell ref="I8:K8"/>
    <mergeCell ref="I9:J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admindupas</dc:creator>
  <cp:keywords/>
  <dc:description/>
  <cp:lastModifiedBy>admindupas</cp:lastModifiedBy>
  <dcterms:created xsi:type="dcterms:W3CDTF">2003-12-25T09:49:08Z</dcterms:created>
  <dcterms:modified xsi:type="dcterms:W3CDTF">2004-01-04T13:49:55Z</dcterms:modified>
  <cp:category/>
  <cp:version/>
  <cp:contentType/>
  <cp:contentStatus/>
</cp:coreProperties>
</file>